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990"/>
  </bookViews>
  <sheets>
    <sheet name="96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8" i="1" l="1"/>
  <c r="N28" i="1"/>
  <c r="M28" i="1"/>
  <c r="L28" i="1"/>
  <c r="K28" i="1"/>
  <c r="J28" i="1"/>
  <c r="I28" i="1"/>
  <c r="H28" i="1"/>
  <c r="G28" i="1"/>
  <c r="F28" i="1"/>
  <c r="O27" i="1"/>
  <c r="N27" i="1"/>
  <c r="M27" i="1"/>
  <c r="L27" i="1"/>
  <c r="K27" i="1"/>
  <c r="J27" i="1"/>
  <c r="I27" i="1"/>
  <c r="H27" i="1"/>
  <c r="G27" i="1"/>
  <c r="F27" i="1"/>
  <c r="O26" i="1"/>
  <c r="N26" i="1"/>
  <c r="M26" i="1"/>
  <c r="L26" i="1"/>
  <c r="K26" i="1"/>
  <c r="J26" i="1"/>
  <c r="I26" i="1"/>
  <c r="H26" i="1"/>
  <c r="G26" i="1"/>
  <c r="F26" i="1"/>
  <c r="O25" i="1"/>
  <c r="N25" i="1"/>
  <c r="M25" i="1"/>
  <c r="L25" i="1"/>
  <c r="K25" i="1"/>
  <c r="J25" i="1"/>
  <c r="I25" i="1"/>
  <c r="H25" i="1"/>
  <c r="G25" i="1"/>
  <c r="F25" i="1"/>
  <c r="O24" i="1"/>
  <c r="N24" i="1"/>
  <c r="M24" i="1"/>
  <c r="L24" i="1"/>
  <c r="K24" i="1"/>
  <c r="J24" i="1"/>
  <c r="I24" i="1"/>
  <c r="H24" i="1"/>
  <c r="G24" i="1"/>
  <c r="F24" i="1"/>
  <c r="O23" i="1"/>
  <c r="N23" i="1"/>
  <c r="M23" i="1"/>
  <c r="L23" i="1"/>
  <c r="K23" i="1"/>
  <c r="J23" i="1"/>
  <c r="I23" i="1"/>
  <c r="H23" i="1"/>
  <c r="G23" i="1"/>
  <c r="F23" i="1"/>
  <c r="O22" i="1"/>
  <c r="N22" i="1"/>
  <c r="M22" i="1"/>
  <c r="L22" i="1"/>
  <c r="K22" i="1"/>
  <c r="J22" i="1"/>
  <c r="I22" i="1"/>
  <c r="H22" i="1"/>
  <c r="G22" i="1"/>
  <c r="F22" i="1"/>
  <c r="O20" i="1"/>
  <c r="N20" i="1"/>
  <c r="M20" i="1"/>
  <c r="L20" i="1"/>
  <c r="K20" i="1"/>
  <c r="J20" i="1"/>
  <c r="I20" i="1"/>
  <c r="H20" i="1"/>
  <c r="G20" i="1"/>
  <c r="F20" i="1"/>
  <c r="O19" i="1"/>
  <c r="N19" i="1"/>
  <c r="M19" i="1"/>
  <c r="L19" i="1"/>
  <c r="K19" i="1"/>
  <c r="J19" i="1"/>
  <c r="I19" i="1"/>
  <c r="H19" i="1"/>
  <c r="G19" i="1"/>
  <c r="F19" i="1"/>
  <c r="O18" i="1"/>
  <c r="N18" i="1"/>
  <c r="M18" i="1"/>
  <c r="L18" i="1"/>
  <c r="K18" i="1"/>
  <c r="J18" i="1"/>
  <c r="I18" i="1"/>
  <c r="H18" i="1"/>
  <c r="G18" i="1"/>
  <c r="F18" i="1"/>
  <c r="O17" i="1"/>
  <c r="N17" i="1"/>
  <c r="M17" i="1"/>
  <c r="L17" i="1"/>
  <c r="K17" i="1"/>
  <c r="J17" i="1"/>
  <c r="I17" i="1"/>
  <c r="H17" i="1"/>
  <c r="G17" i="1"/>
  <c r="F17" i="1"/>
  <c r="O16" i="1"/>
  <c r="N16" i="1"/>
  <c r="M16" i="1"/>
  <c r="L16" i="1"/>
  <c r="K16" i="1"/>
  <c r="J16" i="1"/>
  <c r="I16" i="1"/>
  <c r="H16" i="1"/>
  <c r="G16" i="1"/>
  <c r="F16" i="1"/>
  <c r="O15" i="1"/>
  <c r="N15" i="1"/>
  <c r="M15" i="1"/>
  <c r="L15" i="1"/>
  <c r="K15" i="1"/>
  <c r="J15" i="1"/>
  <c r="I15" i="1"/>
  <c r="H15" i="1"/>
  <c r="G15" i="1"/>
  <c r="F15" i="1"/>
  <c r="O14" i="1"/>
  <c r="N14" i="1"/>
  <c r="M14" i="1"/>
  <c r="L14" i="1"/>
  <c r="K14" i="1"/>
  <c r="J14" i="1"/>
  <c r="I14" i="1"/>
  <c r="H14" i="1"/>
  <c r="G14" i="1"/>
  <c r="F14" i="1"/>
  <c r="G21" i="1" l="1"/>
  <c r="O21" i="1"/>
  <c r="E15" i="1"/>
  <c r="E19" i="1"/>
  <c r="I29" i="1"/>
  <c r="E26" i="1"/>
  <c r="E27" i="1"/>
  <c r="F21" i="1"/>
  <c r="H21" i="1"/>
  <c r="D15" i="1"/>
  <c r="D26" i="1"/>
  <c r="D27" i="1"/>
  <c r="J29" i="1"/>
  <c r="K29" i="1"/>
  <c r="D25" i="1"/>
  <c r="K21" i="1"/>
  <c r="E17" i="1"/>
  <c r="E24" i="1"/>
  <c r="L21" i="1"/>
  <c r="D17" i="1"/>
  <c r="D24" i="1"/>
  <c r="E28" i="1"/>
  <c r="D28" i="1"/>
  <c r="D19" i="1"/>
  <c r="I21" i="1"/>
  <c r="E18" i="1"/>
  <c r="E25" i="1"/>
  <c r="D14" i="1"/>
  <c r="D18" i="1"/>
  <c r="L29" i="1"/>
  <c r="E16" i="1"/>
  <c r="E20" i="1"/>
  <c r="G29" i="1"/>
  <c r="O29" i="1"/>
  <c r="M29" i="1"/>
  <c r="D16" i="1"/>
  <c r="D20" i="1"/>
  <c r="H29" i="1"/>
  <c r="F29" i="1"/>
  <c r="D23" i="1"/>
  <c r="G30" i="1"/>
  <c r="M21" i="1"/>
  <c r="N29" i="1"/>
  <c r="D22" i="1"/>
  <c r="E23" i="1"/>
  <c r="N21" i="1"/>
  <c r="E14" i="1"/>
  <c r="E22" i="1"/>
  <c r="J21" i="1"/>
  <c r="O30" i="1" l="1"/>
  <c r="F30" i="1"/>
  <c r="H30" i="1"/>
  <c r="K30" i="1"/>
  <c r="J30" i="1"/>
  <c r="E29" i="1"/>
  <c r="I30" i="1"/>
  <c r="M30" i="1"/>
  <c r="L30" i="1"/>
  <c r="E21" i="1"/>
  <c r="D21" i="1"/>
  <c r="D29" i="1"/>
  <c r="N30" i="1"/>
  <c r="E30" i="1" l="1"/>
  <c r="D30" i="1"/>
</calcChain>
</file>

<file path=xl/sharedStrings.xml><?xml version="1.0" encoding="utf-8"?>
<sst xmlns="http://schemas.openxmlformats.org/spreadsheetml/2006/main" count="49" uniqueCount="29">
  <si>
    <t>الجنسية</t>
  </si>
  <si>
    <t>طريقة التوليد</t>
  </si>
  <si>
    <t>المنطقة</t>
  </si>
  <si>
    <t>حالة المولود</t>
  </si>
  <si>
    <t>مواليد أموات</t>
  </si>
  <si>
    <t>مواليد أحياء</t>
  </si>
  <si>
    <t>مواطن</t>
  </si>
  <si>
    <t>طبيعية</t>
  </si>
  <si>
    <t>رأسى</t>
  </si>
  <si>
    <t>مقعدة</t>
  </si>
  <si>
    <t>بتدخل</t>
  </si>
  <si>
    <t>شفط</t>
  </si>
  <si>
    <t>جفت</t>
  </si>
  <si>
    <t>قيصرية</t>
  </si>
  <si>
    <t>أخرى</t>
  </si>
  <si>
    <t>أكثر من طريقة</t>
  </si>
  <si>
    <t>جملة</t>
  </si>
  <si>
    <t>غير مواطن</t>
  </si>
  <si>
    <t>جملـــــــــــــــــة</t>
  </si>
  <si>
    <t xml:space="preserve"> </t>
  </si>
  <si>
    <t>مركز الإحصاء والأبحاث</t>
  </si>
  <si>
    <t xml:space="preserve"> جدول ( 96 )   </t>
  </si>
  <si>
    <t xml:space="preserve">دبى       </t>
  </si>
  <si>
    <t xml:space="preserve">الشارقة   </t>
  </si>
  <si>
    <t xml:space="preserve">أم القيوين   </t>
  </si>
  <si>
    <t xml:space="preserve">رأس الخيمة    </t>
  </si>
  <si>
    <t xml:space="preserve">الفجيرة    </t>
  </si>
  <si>
    <t xml:space="preserve">الجملة    </t>
  </si>
  <si>
    <t>الولادات والواليد حسب الحنسية وطريقة التوليد وحالة المولود والمنطقة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</si>
</sst>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1"/>
    </font>
    <font>
      <b/>
      <sz val="11"/>
      <color theme="0"/>
      <name val="Arial"/>
      <family val="2"/>
      <scheme val="minor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b/>
      <sz val="11"/>
      <name val="Arial"/>
      <family val="2"/>
      <scheme val="minor"/>
    </font>
    <font>
      <sz val="11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9"/>
      <color theme="0"/>
      <name val="Arial"/>
      <family val="2"/>
      <scheme val="minor"/>
    </font>
    <font>
      <b/>
      <sz val="2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68A3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6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985809975" y="0"/>
          <a:ext cx="0" cy="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Con . Of New born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99858099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28575</xdr:colOff>
      <xdr:row>9</xdr:row>
      <xdr:rowOff>285750</xdr:rowOff>
    </xdr:from>
    <xdr:to>
      <xdr:col>3</xdr:col>
      <xdr:colOff>19050</xdr:colOff>
      <xdr:row>13</xdr:row>
      <xdr:rowOff>0</xdr:rowOff>
    </xdr:to>
    <xdr:sp macro="" textlink="">
      <xdr:nvSpPr>
        <xdr:cNvPr id="5" name="Line 8"/>
        <xdr:cNvSpPr>
          <a:spLocks noChangeShapeType="1"/>
        </xdr:cNvSpPr>
      </xdr:nvSpPr>
      <xdr:spPr bwMode="auto">
        <a:xfrm flipH="1">
          <a:off x="9984238350" y="914400"/>
          <a:ext cx="657225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10</xdr:col>
      <xdr:colOff>365198</xdr:colOff>
      <xdr:row>0</xdr:row>
      <xdr:rowOff>83111</xdr:rowOff>
    </xdr:from>
    <xdr:to>
      <xdr:col>14</xdr:col>
      <xdr:colOff>438977</xdr:colOff>
      <xdr:row>4</xdr:row>
      <xdr:rowOff>81254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30371" y="83111"/>
          <a:ext cx="2343214" cy="6607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39017/Desktop/&#1575;&#1604;&#1576;&#1610;&#1575;&#1606;&#1575;&#1578;%20&#1575;%202009-2018/2018/&#1605;&#1587;&#1578;&#1588;&#1601;&#1610;&#1575;&#1578;%20&#1575;&#1604;&#1608;&#1586;&#1575;&#1585;&#1577;/&#1575;&#1604;&#1605;&#1608;&#1575;&#1604;&#1610;&#1583;/&#1575;&#1604;&#1605;&#1608;&#1575;&#1604;&#1610;&#1583;%20-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دبى"/>
      <sheetName val="الشارقة"/>
      <sheetName val="أم القيوين"/>
      <sheetName val="رأس الخيمة"/>
      <sheetName val="الفجيرة"/>
      <sheetName val="94"/>
      <sheetName val="95"/>
      <sheetName val="96"/>
    </sheetNames>
    <sheetDataSet>
      <sheetData sheetId="0">
        <row r="7">
          <cell r="AE7">
            <v>0</v>
          </cell>
          <cell r="AF7">
            <v>32</v>
          </cell>
        </row>
        <row r="8">
          <cell r="AE8">
            <v>0</v>
          </cell>
          <cell r="AF8">
            <v>0</v>
          </cell>
        </row>
        <row r="9">
          <cell r="AE9">
            <v>0</v>
          </cell>
          <cell r="AF9">
            <v>0</v>
          </cell>
        </row>
        <row r="10">
          <cell r="AE10">
            <v>0</v>
          </cell>
          <cell r="AF10">
            <v>0</v>
          </cell>
        </row>
        <row r="11">
          <cell r="AE11">
            <v>0</v>
          </cell>
          <cell r="AF11">
            <v>14</v>
          </cell>
        </row>
        <row r="12">
          <cell r="AE12">
            <v>0</v>
          </cell>
          <cell r="AF12">
            <v>0</v>
          </cell>
        </row>
        <row r="13">
          <cell r="AE13">
            <v>0</v>
          </cell>
          <cell r="AF13">
            <v>0</v>
          </cell>
        </row>
        <row r="15">
          <cell r="AE15">
            <v>4</v>
          </cell>
          <cell r="AF15">
            <v>250</v>
          </cell>
        </row>
        <row r="16">
          <cell r="AE16">
            <v>0</v>
          </cell>
          <cell r="AF16">
            <v>0</v>
          </cell>
        </row>
        <row r="17">
          <cell r="AE17">
            <v>0</v>
          </cell>
          <cell r="AF17">
            <v>0</v>
          </cell>
        </row>
        <row r="18">
          <cell r="AE18">
            <v>0</v>
          </cell>
          <cell r="AF18">
            <v>0</v>
          </cell>
        </row>
        <row r="19">
          <cell r="AE19">
            <v>0</v>
          </cell>
          <cell r="AF19">
            <v>121</v>
          </cell>
        </row>
        <row r="20">
          <cell r="AE20">
            <v>0</v>
          </cell>
          <cell r="AF20">
            <v>0</v>
          </cell>
        </row>
        <row r="21">
          <cell r="AE21">
            <v>0</v>
          </cell>
          <cell r="AF21">
            <v>0</v>
          </cell>
        </row>
      </sheetData>
      <sheetData sheetId="1">
        <row r="7">
          <cell r="CE7">
            <v>10</v>
          </cell>
          <cell r="CF7">
            <v>1351</v>
          </cell>
        </row>
        <row r="8">
          <cell r="CE8">
            <v>0</v>
          </cell>
          <cell r="CF8">
            <v>5</v>
          </cell>
        </row>
        <row r="9">
          <cell r="CE9">
            <v>0</v>
          </cell>
          <cell r="CF9">
            <v>18</v>
          </cell>
        </row>
        <row r="10">
          <cell r="CE10">
            <v>0</v>
          </cell>
          <cell r="CF10">
            <v>1</v>
          </cell>
        </row>
        <row r="11">
          <cell r="CE11">
            <v>0</v>
          </cell>
          <cell r="CF11">
            <v>475</v>
          </cell>
        </row>
        <row r="12">
          <cell r="CE12">
            <v>0</v>
          </cell>
          <cell r="CF12">
            <v>2</v>
          </cell>
        </row>
        <row r="13">
          <cell r="CE13">
            <v>0</v>
          </cell>
          <cell r="CF13">
            <v>2</v>
          </cell>
        </row>
        <row r="15">
          <cell r="CE15">
            <v>24</v>
          </cell>
          <cell r="CF15">
            <v>1296</v>
          </cell>
        </row>
        <row r="16">
          <cell r="CE16">
            <v>2</v>
          </cell>
          <cell r="CF16">
            <v>6</v>
          </cell>
        </row>
        <row r="17">
          <cell r="CE17">
            <v>0</v>
          </cell>
          <cell r="CF17">
            <v>30</v>
          </cell>
        </row>
        <row r="18">
          <cell r="CE18">
            <v>0</v>
          </cell>
          <cell r="CF18">
            <v>0</v>
          </cell>
        </row>
        <row r="19">
          <cell r="CE19">
            <v>6</v>
          </cell>
          <cell r="CF19">
            <v>707</v>
          </cell>
        </row>
        <row r="20">
          <cell r="CE20">
            <v>0</v>
          </cell>
          <cell r="CF20">
            <v>0</v>
          </cell>
        </row>
        <row r="21">
          <cell r="CE21">
            <v>0</v>
          </cell>
          <cell r="CF21">
            <v>1</v>
          </cell>
        </row>
      </sheetData>
      <sheetData sheetId="2">
        <row r="7">
          <cell r="E7">
            <v>1</v>
          </cell>
          <cell r="F7">
            <v>44</v>
          </cell>
        </row>
        <row r="8">
          <cell r="E8">
            <v>0</v>
          </cell>
          <cell r="F8">
            <v>3</v>
          </cell>
        </row>
        <row r="9">
          <cell r="E9">
            <v>0</v>
          </cell>
          <cell r="F9">
            <v>0</v>
          </cell>
        </row>
        <row r="10">
          <cell r="E10">
            <v>0</v>
          </cell>
          <cell r="F10">
            <v>0</v>
          </cell>
        </row>
        <row r="11">
          <cell r="E11">
            <v>0</v>
          </cell>
          <cell r="F11">
            <v>24</v>
          </cell>
        </row>
        <row r="12">
          <cell r="E12">
            <v>0</v>
          </cell>
          <cell r="F12">
            <v>0</v>
          </cell>
        </row>
        <row r="13">
          <cell r="E13">
            <v>0</v>
          </cell>
          <cell r="F13">
            <v>0</v>
          </cell>
        </row>
        <row r="15">
          <cell r="E15">
            <v>1</v>
          </cell>
          <cell r="F15">
            <v>120</v>
          </cell>
        </row>
        <row r="16">
          <cell r="E16">
            <v>2</v>
          </cell>
          <cell r="F16">
            <v>6</v>
          </cell>
        </row>
        <row r="17">
          <cell r="E17">
            <v>0</v>
          </cell>
          <cell r="F17">
            <v>7</v>
          </cell>
        </row>
        <row r="18">
          <cell r="E18">
            <v>0</v>
          </cell>
          <cell r="F18">
            <v>0</v>
          </cell>
        </row>
        <row r="19">
          <cell r="E19">
            <v>1</v>
          </cell>
          <cell r="F19">
            <v>93</v>
          </cell>
        </row>
        <row r="20">
          <cell r="E20">
            <v>0</v>
          </cell>
          <cell r="F20">
            <v>0</v>
          </cell>
        </row>
        <row r="21">
          <cell r="E21">
            <v>0</v>
          </cell>
          <cell r="F21">
            <v>0</v>
          </cell>
        </row>
      </sheetData>
      <sheetData sheetId="3">
        <row r="7">
          <cell r="BE7">
            <v>7</v>
          </cell>
          <cell r="BF7">
            <v>1349</v>
          </cell>
        </row>
        <row r="8">
          <cell r="BE8">
            <v>0</v>
          </cell>
          <cell r="BF8">
            <v>9</v>
          </cell>
        </row>
        <row r="9">
          <cell r="BE9">
            <v>0</v>
          </cell>
          <cell r="BF9">
            <v>27</v>
          </cell>
        </row>
        <row r="10">
          <cell r="BE10">
            <v>0</v>
          </cell>
          <cell r="BF10">
            <v>9</v>
          </cell>
        </row>
        <row r="11">
          <cell r="BE11">
            <v>3</v>
          </cell>
          <cell r="BF11">
            <v>394</v>
          </cell>
        </row>
        <row r="12">
          <cell r="BE12">
            <v>0</v>
          </cell>
          <cell r="BF12">
            <v>7</v>
          </cell>
        </row>
        <row r="13">
          <cell r="BE13">
            <v>0</v>
          </cell>
          <cell r="BF13">
            <v>3</v>
          </cell>
        </row>
        <row r="15">
          <cell r="BE15">
            <v>5</v>
          </cell>
          <cell r="BF15">
            <v>632</v>
          </cell>
        </row>
        <row r="16">
          <cell r="BE16">
            <v>1</v>
          </cell>
          <cell r="BF16">
            <v>7</v>
          </cell>
        </row>
        <row r="17">
          <cell r="BE17">
            <v>0</v>
          </cell>
          <cell r="BF17">
            <v>25</v>
          </cell>
        </row>
        <row r="18">
          <cell r="BE18">
            <v>0</v>
          </cell>
          <cell r="BF18">
            <v>3</v>
          </cell>
        </row>
        <row r="19">
          <cell r="BE19">
            <v>3</v>
          </cell>
          <cell r="BF19">
            <v>268</v>
          </cell>
        </row>
        <row r="20">
          <cell r="BE20">
            <v>0</v>
          </cell>
          <cell r="BF20">
            <v>4</v>
          </cell>
        </row>
        <row r="21">
          <cell r="BE21">
            <v>0</v>
          </cell>
          <cell r="BF21">
            <v>3</v>
          </cell>
        </row>
      </sheetData>
      <sheetData sheetId="4">
        <row r="7">
          <cell r="AE7">
            <v>5</v>
          </cell>
          <cell r="AF7">
            <v>1342</v>
          </cell>
        </row>
        <row r="8">
          <cell r="AE8">
            <v>0</v>
          </cell>
          <cell r="AF8">
            <v>5</v>
          </cell>
        </row>
        <row r="9">
          <cell r="AE9">
            <v>0</v>
          </cell>
          <cell r="AF9">
            <v>4</v>
          </cell>
        </row>
        <row r="10">
          <cell r="AE10">
            <v>0</v>
          </cell>
          <cell r="AF10">
            <v>2</v>
          </cell>
        </row>
        <row r="11">
          <cell r="AE11">
            <v>1</v>
          </cell>
          <cell r="AF11">
            <v>503</v>
          </cell>
        </row>
        <row r="12">
          <cell r="AE12">
            <v>0</v>
          </cell>
          <cell r="AF12">
            <v>0</v>
          </cell>
        </row>
        <row r="13">
          <cell r="AE13">
            <v>0</v>
          </cell>
          <cell r="AF13">
            <v>3</v>
          </cell>
        </row>
        <row r="15">
          <cell r="AE15">
            <v>3</v>
          </cell>
          <cell r="AF15">
            <v>368</v>
          </cell>
        </row>
        <row r="16">
          <cell r="AE16">
            <v>0</v>
          </cell>
          <cell r="AF16">
            <v>4</v>
          </cell>
        </row>
        <row r="17">
          <cell r="AE17">
            <v>0</v>
          </cell>
          <cell r="AF17">
            <v>0</v>
          </cell>
        </row>
        <row r="18">
          <cell r="AE18">
            <v>0</v>
          </cell>
          <cell r="AF18">
            <v>2</v>
          </cell>
        </row>
        <row r="19">
          <cell r="AE19">
            <v>2</v>
          </cell>
          <cell r="AF19">
            <v>231</v>
          </cell>
        </row>
        <row r="20">
          <cell r="AE20">
            <v>0</v>
          </cell>
          <cell r="AF20">
            <v>4</v>
          </cell>
        </row>
        <row r="21">
          <cell r="AE21">
            <v>0</v>
          </cell>
          <cell r="AF21">
            <v>0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rightToLeft="1" tabSelected="1" zoomScale="115" zoomScaleNormal="115" workbookViewId="0">
      <selection activeCell="P5" sqref="P5"/>
    </sheetView>
  </sheetViews>
  <sheetFormatPr defaultRowHeight="12.75" x14ac:dyDescent="0.2"/>
  <cols>
    <col min="1" max="1" width="6.7109375" style="1" customWidth="1"/>
    <col min="2" max="2" width="6.5703125" style="1" customWidth="1"/>
    <col min="3" max="3" width="10" style="1" customWidth="1"/>
    <col min="4" max="4" width="8.140625" style="1" customWidth="1"/>
    <col min="5" max="5" width="8.7109375" style="1" customWidth="1"/>
    <col min="6" max="6" width="9.7109375" style="1" customWidth="1"/>
    <col min="7" max="7" width="9.28515625" style="1" customWidth="1"/>
    <col min="8" max="8" width="8.42578125" style="1" customWidth="1"/>
    <col min="9" max="9" width="7.42578125" style="1" customWidth="1"/>
    <col min="10" max="10" width="9.140625" style="1" customWidth="1"/>
    <col min="11" max="11" width="8" style="1" customWidth="1"/>
    <col min="12" max="13" width="8.140625" style="1" customWidth="1"/>
    <col min="14" max="14" width="9.7109375" style="1" customWidth="1"/>
    <col min="15" max="15" width="10.42578125" style="1" customWidth="1"/>
    <col min="16" max="16384" width="9.140625" style="1"/>
  </cols>
  <sheetData>
    <row r="1" spans="1:15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21" customHeight="1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54.95" customHeight="1" x14ac:dyDescent="0.2">
      <c r="A8" s="16" t="s">
        <v>20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ht="20.100000000000001" customHeight="1" x14ac:dyDescent="0.2">
      <c r="A9" s="6" t="s">
        <v>28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ht="20.100000000000001" customHeight="1" x14ac:dyDescent="0.2">
      <c r="A10" s="6" t="s">
        <v>21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26.25" customHeight="1" x14ac:dyDescent="0.2">
      <c r="A11" s="18" t="s">
        <v>0</v>
      </c>
      <c r="B11" s="10" t="s">
        <v>1</v>
      </c>
      <c r="C11" s="2" t="s">
        <v>2</v>
      </c>
      <c r="D11" s="18" t="s">
        <v>27</v>
      </c>
      <c r="E11" s="18"/>
      <c r="F11" s="19" t="s">
        <v>26</v>
      </c>
      <c r="G11" s="19"/>
      <c r="H11" s="19" t="s">
        <v>25</v>
      </c>
      <c r="I11" s="19"/>
      <c r="J11" s="19" t="s">
        <v>24</v>
      </c>
      <c r="K11" s="19"/>
      <c r="L11" s="18" t="s">
        <v>23</v>
      </c>
      <c r="M11" s="18"/>
      <c r="N11" s="19" t="s">
        <v>22</v>
      </c>
      <c r="O11" s="19"/>
    </row>
    <row r="12" spans="1:15" ht="21.75" customHeight="1" x14ac:dyDescent="0.2">
      <c r="A12" s="18"/>
      <c r="B12" s="10"/>
      <c r="C12" s="14" t="s">
        <v>3</v>
      </c>
      <c r="D12" s="7" t="s">
        <v>4</v>
      </c>
      <c r="E12" s="7" t="s">
        <v>5</v>
      </c>
      <c r="F12" s="7" t="s">
        <v>4</v>
      </c>
      <c r="G12" s="7" t="s">
        <v>5</v>
      </c>
      <c r="H12" s="7" t="s">
        <v>4</v>
      </c>
      <c r="I12" s="7" t="s">
        <v>5</v>
      </c>
      <c r="J12" s="7" t="s">
        <v>4</v>
      </c>
      <c r="K12" s="7" t="s">
        <v>5</v>
      </c>
      <c r="L12" s="7" t="s">
        <v>4</v>
      </c>
      <c r="M12" s="7" t="s">
        <v>5</v>
      </c>
      <c r="N12" s="7" t="s">
        <v>4</v>
      </c>
      <c r="O12" s="7" t="s">
        <v>5</v>
      </c>
    </row>
    <row r="13" spans="1:15" ht="21.75" customHeight="1" x14ac:dyDescent="0.2">
      <c r="A13" s="18"/>
      <c r="B13" s="10"/>
      <c r="C13" s="14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5" ht="18.75" customHeight="1" x14ac:dyDescent="0.2">
      <c r="A14" s="12" t="s">
        <v>6</v>
      </c>
      <c r="B14" s="11" t="s">
        <v>7</v>
      </c>
      <c r="C14" s="5" t="s">
        <v>8</v>
      </c>
      <c r="D14" s="3">
        <f>SUM(N14+L14+J14+H14+F14)</f>
        <v>23</v>
      </c>
      <c r="E14" s="3">
        <f>SUM(O14+M14+K14+I14+G14)</f>
        <v>4118</v>
      </c>
      <c r="F14" s="4">
        <f>SUM([1]الفجيرة!AE7)</f>
        <v>5</v>
      </c>
      <c r="G14" s="4">
        <f>SUM([1]الفجيرة!AF7)</f>
        <v>1342</v>
      </c>
      <c r="H14" s="4">
        <f>SUM('[1]رأس الخيمة'!BE7)</f>
        <v>7</v>
      </c>
      <c r="I14" s="4">
        <f>SUM('[1]رأس الخيمة'!BF7)</f>
        <v>1349</v>
      </c>
      <c r="J14" s="4">
        <f>SUM('[1]أم القيوين'!E7)</f>
        <v>1</v>
      </c>
      <c r="K14" s="4">
        <f>SUM('[1]أم القيوين'!F7)</f>
        <v>44</v>
      </c>
      <c r="L14" s="4">
        <f>SUM([1]الشارقة!CE7)</f>
        <v>10</v>
      </c>
      <c r="M14" s="4">
        <f>SUM([1]الشارقة!CF7)</f>
        <v>1351</v>
      </c>
      <c r="N14" s="4">
        <f>SUM([1]دبى!AE7)</f>
        <v>0</v>
      </c>
      <c r="O14" s="4">
        <f>SUM([1]دبى!AF7)</f>
        <v>32</v>
      </c>
    </row>
    <row r="15" spans="1:15" ht="18" customHeight="1" x14ac:dyDescent="0.2">
      <c r="A15" s="12"/>
      <c r="B15" s="11"/>
      <c r="C15" s="5" t="s">
        <v>9</v>
      </c>
      <c r="D15" s="3">
        <f t="shared" ref="D15:E21" si="0">SUM(N15+L15+J15+H15+F15)</f>
        <v>0</v>
      </c>
      <c r="E15" s="3">
        <f t="shared" si="0"/>
        <v>22</v>
      </c>
      <c r="F15" s="4">
        <f>SUM([1]الفجيرة!AE8)</f>
        <v>0</v>
      </c>
      <c r="G15" s="4">
        <f>SUM([1]الفجيرة!AF8)</f>
        <v>5</v>
      </c>
      <c r="H15" s="4">
        <f>SUM('[1]رأس الخيمة'!BE8)</f>
        <v>0</v>
      </c>
      <c r="I15" s="4">
        <f>SUM('[1]رأس الخيمة'!BF8)</f>
        <v>9</v>
      </c>
      <c r="J15" s="4">
        <f>SUM('[1]أم القيوين'!E8)</f>
        <v>0</v>
      </c>
      <c r="K15" s="4">
        <f>SUM('[1]أم القيوين'!F8)</f>
        <v>3</v>
      </c>
      <c r="L15" s="4">
        <f>SUM([1]الشارقة!CE8)</f>
        <v>0</v>
      </c>
      <c r="M15" s="4">
        <f>SUM([1]الشارقة!CF8)</f>
        <v>5</v>
      </c>
      <c r="N15" s="4">
        <f>SUM([1]دبى!AE8)</f>
        <v>0</v>
      </c>
      <c r="O15" s="4">
        <f>SUM([1]دبى!AF8)</f>
        <v>0</v>
      </c>
    </row>
    <row r="16" spans="1:15" ht="18.75" customHeight="1" x14ac:dyDescent="0.2">
      <c r="A16" s="12"/>
      <c r="B16" s="11" t="s">
        <v>10</v>
      </c>
      <c r="C16" s="5" t="s">
        <v>11</v>
      </c>
      <c r="D16" s="3">
        <f t="shared" si="0"/>
        <v>0</v>
      </c>
      <c r="E16" s="3">
        <f t="shared" si="0"/>
        <v>49</v>
      </c>
      <c r="F16" s="4">
        <f>SUM([1]الفجيرة!AE9)</f>
        <v>0</v>
      </c>
      <c r="G16" s="4">
        <f>SUM([1]الفجيرة!AF9)</f>
        <v>4</v>
      </c>
      <c r="H16" s="4">
        <f>SUM('[1]رأس الخيمة'!BE9)</f>
        <v>0</v>
      </c>
      <c r="I16" s="4">
        <f>SUM('[1]رأس الخيمة'!BF9)</f>
        <v>27</v>
      </c>
      <c r="J16" s="4">
        <f>SUM('[1]أم القيوين'!E9)</f>
        <v>0</v>
      </c>
      <c r="K16" s="4">
        <f>SUM('[1]أم القيوين'!F9)</f>
        <v>0</v>
      </c>
      <c r="L16" s="4">
        <f>SUM([1]الشارقة!CE9)</f>
        <v>0</v>
      </c>
      <c r="M16" s="4">
        <f>SUM([1]الشارقة!CF9)</f>
        <v>18</v>
      </c>
      <c r="N16" s="4">
        <f>SUM([1]دبى!AE9)</f>
        <v>0</v>
      </c>
      <c r="O16" s="4">
        <f>SUM([1]دبى!AF9)</f>
        <v>0</v>
      </c>
    </row>
    <row r="17" spans="1:15" ht="27" customHeight="1" x14ac:dyDescent="0.2">
      <c r="A17" s="12"/>
      <c r="B17" s="11"/>
      <c r="C17" s="5" t="s">
        <v>12</v>
      </c>
      <c r="D17" s="3">
        <f t="shared" si="0"/>
        <v>0</v>
      </c>
      <c r="E17" s="3">
        <f t="shared" si="0"/>
        <v>12</v>
      </c>
      <c r="F17" s="4">
        <f>SUM([1]الفجيرة!AE10)</f>
        <v>0</v>
      </c>
      <c r="G17" s="4">
        <f>SUM([1]الفجيرة!AF10)</f>
        <v>2</v>
      </c>
      <c r="H17" s="4">
        <f>SUM('[1]رأس الخيمة'!BE10)</f>
        <v>0</v>
      </c>
      <c r="I17" s="4">
        <f>SUM('[1]رأس الخيمة'!BF10)</f>
        <v>9</v>
      </c>
      <c r="J17" s="4">
        <f>SUM('[1]أم القيوين'!E10)</f>
        <v>0</v>
      </c>
      <c r="K17" s="4">
        <f>SUM('[1]أم القيوين'!F10)</f>
        <v>0</v>
      </c>
      <c r="L17" s="4">
        <f>SUM([1]الشارقة!CE10)</f>
        <v>0</v>
      </c>
      <c r="M17" s="4">
        <f>SUM([1]الشارقة!CF10)</f>
        <v>1</v>
      </c>
      <c r="N17" s="4">
        <f>SUM([1]دبى!AE10)</f>
        <v>0</v>
      </c>
      <c r="O17" s="4">
        <f>SUM([1]دبى!AF10)</f>
        <v>0</v>
      </c>
    </row>
    <row r="18" spans="1:15" ht="19.5" customHeight="1" x14ac:dyDescent="0.2">
      <c r="A18" s="12"/>
      <c r="B18" s="11"/>
      <c r="C18" s="5" t="s">
        <v>13</v>
      </c>
      <c r="D18" s="3">
        <f t="shared" si="0"/>
        <v>4</v>
      </c>
      <c r="E18" s="3">
        <f t="shared" si="0"/>
        <v>1410</v>
      </c>
      <c r="F18" s="4">
        <f>SUM([1]الفجيرة!AE11)</f>
        <v>1</v>
      </c>
      <c r="G18" s="4">
        <f>SUM([1]الفجيرة!AF11)</f>
        <v>503</v>
      </c>
      <c r="H18" s="4">
        <f>SUM('[1]رأس الخيمة'!BE11)</f>
        <v>3</v>
      </c>
      <c r="I18" s="4">
        <f>SUM('[1]رأس الخيمة'!BF11)</f>
        <v>394</v>
      </c>
      <c r="J18" s="4">
        <f>SUM('[1]أم القيوين'!E11)</f>
        <v>0</v>
      </c>
      <c r="K18" s="4">
        <f>SUM('[1]أم القيوين'!F11)</f>
        <v>24</v>
      </c>
      <c r="L18" s="4">
        <f>SUM([1]الشارقة!CE11)</f>
        <v>0</v>
      </c>
      <c r="M18" s="4">
        <f>SUM([1]الشارقة!CF11)</f>
        <v>475</v>
      </c>
      <c r="N18" s="4">
        <f>SUM([1]دبى!AE11)</f>
        <v>0</v>
      </c>
      <c r="O18" s="4">
        <f>SUM([1]دبى!AF11)</f>
        <v>14</v>
      </c>
    </row>
    <row r="19" spans="1:15" ht="21.75" customHeight="1" x14ac:dyDescent="0.2">
      <c r="A19" s="12"/>
      <c r="B19" s="11"/>
      <c r="C19" s="5" t="s">
        <v>14</v>
      </c>
      <c r="D19" s="3">
        <f t="shared" si="0"/>
        <v>0</v>
      </c>
      <c r="E19" s="3">
        <f t="shared" si="0"/>
        <v>9</v>
      </c>
      <c r="F19" s="4">
        <f>SUM([1]الفجيرة!AE12)</f>
        <v>0</v>
      </c>
      <c r="G19" s="4">
        <f>SUM([1]الفجيرة!AF12)</f>
        <v>0</v>
      </c>
      <c r="H19" s="4">
        <f>SUM('[1]رأس الخيمة'!BE12)</f>
        <v>0</v>
      </c>
      <c r="I19" s="4">
        <f>SUM('[1]رأس الخيمة'!BF12)</f>
        <v>7</v>
      </c>
      <c r="J19" s="4">
        <f>SUM('[1]أم القيوين'!E12)</f>
        <v>0</v>
      </c>
      <c r="K19" s="4">
        <f>SUM('[1]أم القيوين'!F12)</f>
        <v>0</v>
      </c>
      <c r="L19" s="4">
        <f>SUM([1]الشارقة!CE12)</f>
        <v>0</v>
      </c>
      <c r="M19" s="4">
        <f>SUM([1]الشارقة!CF12)</f>
        <v>2</v>
      </c>
      <c r="N19" s="4">
        <f>SUM([1]دبى!AE12)</f>
        <v>0</v>
      </c>
      <c r="O19" s="4">
        <f>SUM([1]دبى!AF12)</f>
        <v>0</v>
      </c>
    </row>
    <row r="20" spans="1:15" ht="15" x14ac:dyDescent="0.2">
      <c r="A20" s="12"/>
      <c r="B20" s="11"/>
      <c r="C20" s="5" t="s">
        <v>15</v>
      </c>
      <c r="D20" s="3">
        <f t="shared" si="0"/>
        <v>0</v>
      </c>
      <c r="E20" s="3">
        <f t="shared" si="0"/>
        <v>8</v>
      </c>
      <c r="F20" s="4">
        <f>SUM([1]الفجيرة!AE13)</f>
        <v>0</v>
      </c>
      <c r="G20" s="4">
        <f>SUM([1]الفجيرة!AF13)</f>
        <v>3</v>
      </c>
      <c r="H20" s="4">
        <f>SUM('[1]رأس الخيمة'!BE13)</f>
        <v>0</v>
      </c>
      <c r="I20" s="4">
        <f>SUM('[1]رأس الخيمة'!BF13)</f>
        <v>3</v>
      </c>
      <c r="J20" s="4">
        <f>SUM('[1]أم القيوين'!E13)</f>
        <v>0</v>
      </c>
      <c r="K20" s="4">
        <f>SUM('[1]أم القيوين'!F13)</f>
        <v>0</v>
      </c>
      <c r="L20" s="4">
        <f>SUM([1]الشارقة!CE13)</f>
        <v>0</v>
      </c>
      <c r="M20" s="4">
        <f>SUM([1]الشارقة!CF13)</f>
        <v>2</v>
      </c>
      <c r="N20" s="4">
        <f>SUM([1]دبى!AE13)</f>
        <v>0</v>
      </c>
      <c r="O20" s="4">
        <f>SUM([1]دبى!AF13)</f>
        <v>0</v>
      </c>
    </row>
    <row r="21" spans="1:15" ht="23.25" customHeight="1" x14ac:dyDescent="0.2">
      <c r="A21" s="12"/>
      <c r="B21" s="10" t="s">
        <v>16</v>
      </c>
      <c r="C21" s="10"/>
      <c r="D21" s="3">
        <f t="shared" si="0"/>
        <v>27</v>
      </c>
      <c r="E21" s="3">
        <f t="shared" si="0"/>
        <v>5628</v>
      </c>
      <c r="F21" s="3">
        <f t="shared" ref="F21:K21" si="1">SUM(F14:F20)</f>
        <v>6</v>
      </c>
      <c r="G21" s="3">
        <f t="shared" si="1"/>
        <v>1859</v>
      </c>
      <c r="H21" s="3">
        <f t="shared" si="1"/>
        <v>10</v>
      </c>
      <c r="I21" s="3">
        <f t="shared" si="1"/>
        <v>1798</v>
      </c>
      <c r="J21" s="3">
        <f t="shared" si="1"/>
        <v>1</v>
      </c>
      <c r="K21" s="3">
        <f t="shared" si="1"/>
        <v>71</v>
      </c>
      <c r="L21" s="3">
        <f>SUM(L14:L20)</f>
        <v>10</v>
      </c>
      <c r="M21" s="3">
        <f>SUM(M14:M20)</f>
        <v>1854</v>
      </c>
      <c r="N21" s="3">
        <f>SUM(N14:N20)</f>
        <v>0</v>
      </c>
      <c r="O21" s="3">
        <f>SUM(O14:O20)</f>
        <v>46</v>
      </c>
    </row>
    <row r="22" spans="1:15" ht="18.75" customHeight="1" x14ac:dyDescent="0.2">
      <c r="A22" s="12"/>
      <c r="B22" s="11" t="s">
        <v>7</v>
      </c>
      <c r="C22" s="5" t="s">
        <v>8</v>
      </c>
      <c r="D22" s="3">
        <f>SUM(N22+L22+J22+H22+F22)</f>
        <v>37</v>
      </c>
      <c r="E22" s="3">
        <f>SUM(O22+M22+K22+I22+G22)</f>
        <v>2666</v>
      </c>
      <c r="F22" s="4">
        <f>SUM([1]الفجيرة!AE15)</f>
        <v>3</v>
      </c>
      <c r="G22" s="4">
        <f>SUM([1]الفجيرة!AF15)</f>
        <v>368</v>
      </c>
      <c r="H22" s="4">
        <f>SUM('[1]رأس الخيمة'!BE15)</f>
        <v>5</v>
      </c>
      <c r="I22" s="4">
        <f>SUM('[1]رأس الخيمة'!BF15)</f>
        <v>632</v>
      </c>
      <c r="J22" s="4">
        <f>SUM('[1]أم القيوين'!E15)</f>
        <v>1</v>
      </c>
      <c r="K22" s="4">
        <f>SUM('[1]أم القيوين'!F15)</f>
        <v>120</v>
      </c>
      <c r="L22" s="4">
        <f>SUM([1]الشارقة!CE15)</f>
        <v>24</v>
      </c>
      <c r="M22" s="4">
        <f>SUM([1]الشارقة!CF15)</f>
        <v>1296</v>
      </c>
      <c r="N22" s="4">
        <f>SUM([1]دبى!AE15)</f>
        <v>4</v>
      </c>
      <c r="O22" s="4">
        <f>SUM([1]دبى!AF15)</f>
        <v>250</v>
      </c>
    </row>
    <row r="23" spans="1:15" ht="18" customHeight="1" x14ac:dyDescent="0.2">
      <c r="A23" s="13" t="s">
        <v>17</v>
      </c>
      <c r="B23" s="11"/>
      <c r="C23" s="5" t="s">
        <v>9</v>
      </c>
      <c r="D23" s="3">
        <f t="shared" ref="D23:E29" si="2">SUM(N23+L23+J23+H23+F23)</f>
        <v>5</v>
      </c>
      <c r="E23" s="3">
        <f t="shared" si="2"/>
        <v>23</v>
      </c>
      <c r="F23" s="4">
        <f>SUM([1]الفجيرة!AE16)</f>
        <v>0</v>
      </c>
      <c r="G23" s="4">
        <f>SUM([1]الفجيرة!AF16)</f>
        <v>4</v>
      </c>
      <c r="H23" s="4">
        <f>SUM('[1]رأس الخيمة'!BE16)</f>
        <v>1</v>
      </c>
      <c r="I23" s="4">
        <f>SUM('[1]رأس الخيمة'!BF16)</f>
        <v>7</v>
      </c>
      <c r="J23" s="4">
        <f>SUM('[1]أم القيوين'!E16)</f>
        <v>2</v>
      </c>
      <c r="K23" s="4">
        <f>SUM('[1]أم القيوين'!F16)</f>
        <v>6</v>
      </c>
      <c r="L23" s="4">
        <f>SUM([1]الشارقة!CE16)</f>
        <v>2</v>
      </c>
      <c r="M23" s="4">
        <f>SUM([1]الشارقة!CF16)</f>
        <v>6</v>
      </c>
      <c r="N23" s="4">
        <f>SUM([1]دبى!AE16)</f>
        <v>0</v>
      </c>
      <c r="O23" s="4">
        <f>SUM([1]دبى!AF16)</f>
        <v>0</v>
      </c>
    </row>
    <row r="24" spans="1:15" ht="19.5" customHeight="1" x14ac:dyDescent="0.2">
      <c r="A24" s="13"/>
      <c r="B24" s="11" t="s">
        <v>10</v>
      </c>
      <c r="C24" s="5" t="s">
        <v>11</v>
      </c>
      <c r="D24" s="3">
        <f t="shared" si="2"/>
        <v>0</v>
      </c>
      <c r="E24" s="3">
        <f t="shared" si="2"/>
        <v>62</v>
      </c>
      <c r="F24" s="4">
        <f>SUM([1]الفجيرة!AE17)</f>
        <v>0</v>
      </c>
      <c r="G24" s="4">
        <f>SUM([1]الفجيرة!AF17)</f>
        <v>0</v>
      </c>
      <c r="H24" s="4">
        <f>SUM('[1]رأس الخيمة'!BE17)</f>
        <v>0</v>
      </c>
      <c r="I24" s="4">
        <f>SUM('[1]رأس الخيمة'!BF17)</f>
        <v>25</v>
      </c>
      <c r="J24" s="4">
        <f>SUM('[1]أم القيوين'!E17)</f>
        <v>0</v>
      </c>
      <c r="K24" s="4">
        <f>SUM('[1]أم القيوين'!F17)</f>
        <v>7</v>
      </c>
      <c r="L24" s="4">
        <f>SUM([1]الشارقة!CE17)</f>
        <v>0</v>
      </c>
      <c r="M24" s="4">
        <f>SUM([1]الشارقة!CF17)</f>
        <v>30</v>
      </c>
      <c r="N24" s="4">
        <f>SUM([1]دبى!AE17)</f>
        <v>0</v>
      </c>
      <c r="O24" s="4">
        <f>SUM([1]دبى!AF17)</f>
        <v>0</v>
      </c>
    </row>
    <row r="25" spans="1:15" ht="15" x14ac:dyDescent="0.2">
      <c r="A25" s="13"/>
      <c r="B25" s="11"/>
      <c r="C25" s="5" t="s">
        <v>12</v>
      </c>
      <c r="D25" s="3">
        <f t="shared" si="2"/>
        <v>0</v>
      </c>
      <c r="E25" s="3">
        <f t="shared" si="2"/>
        <v>5</v>
      </c>
      <c r="F25" s="4">
        <f>SUM([1]الفجيرة!AE18)</f>
        <v>0</v>
      </c>
      <c r="G25" s="4">
        <f>SUM([1]الفجيرة!AF18)</f>
        <v>2</v>
      </c>
      <c r="H25" s="4">
        <f>SUM('[1]رأس الخيمة'!BE18)</f>
        <v>0</v>
      </c>
      <c r="I25" s="4">
        <f>SUM('[1]رأس الخيمة'!BF18)</f>
        <v>3</v>
      </c>
      <c r="J25" s="4">
        <f>SUM('[1]أم القيوين'!E18)</f>
        <v>0</v>
      </c>
      <c r="K25" s="4">
        <f>SUM('[1]أم القيوين'!F18)</f>
        <v>0</v>
      </c>
      <c r="L25" s="4">
        <f>SUM([1]الشارقة!CE18)</f>
        <v>0</v>
      </c>
      <c r="M25" s="4">
        <f>SUM([1]الشارقة!CF18)</f>
        <v>0</v>
      </c>
      <c r="N25" s="4">
        <f>SUM([1]دبى!AE18)</f>
        <v>0</v>
      </c>
      <c r="O25" s="4">
        <f>SUM([1]دبى!AF18)</f>
        <v>0</v>
      </c>
    </row>
    <row r="26" spans="1:15" ht="18" customHeight="1" x14ac:dyDescent="0.2">
      <c r="A26" s="13"/>
      <c r="B26" s="11"/>
      <c r="C26" s="5" t="s">
        <v>13</v>
      </c>
      <c r="D26" s="3">
        <f t="shared" si="2"/>
        <v>12</v>
      </c>
      <c r="E26" s="3">
        <f t="shared" si="2"/>
        <v>1420</v>
      </c>
      <c r="F26" s="4">
        <f>SUM([1]الفجيرة!AE19)</f>
        <v>2</v>
      </c>
      <c r="G26" s="4">
        <f>SUM([1]الفجيرة!AF19)</f>
        <v>231</v>
      </c>
      <c r="H26" s="4">
        <f>SUM('[1]رأس الخيمة'!BE19)</f>
        <v>3</v>
      </c>
      <c r="I26" s="4">
        <f>SUM('[1]رأس الخيمة'!BF19)</f>
        <v>268</v>
      </c>
      <c r="J26" s="4">
        <f>SUM('[1]أم القيوين'!E19)</f>
        <v>1</v>
      </c>
      <c r="K26" s="4">
        <f>SUM('[1]أم القيوين'!F19)</f>
        <v>93</v>
      </c>
      <c r="L26" s="4">
        <f>SUM([1]الشارقة!CE19)</f>
        <v>6</v>
      </c>
      <c r="M26" s="4">
        <f>SUM([1]الشارقة!CF19)</f>
        <v>707</v>
      </c>
      <c r="N26" s="4">
        <f>SUM([1]دبى!AE19)</f>
        <v>0</v>
      </c>
      <c r="O26" s="4">
        <f>SUM([1]دبى!AF19)</f>
        <v>121</v>
      </c>
    </row>
    <row r="27" spans="1:15" ht="19.5" customHeight="1" x14ac:dyDescent="0.2">
      <c r="A27" s="13"/>
      <c r="B27" s="11"/>
      <c r="C27" s="5" t="s">
        <v>14</v>
      </c>
      <c r="D27" s="3">
        <f t="shared" si="2"/>
        <v>0</v>
      </c>
      <c r="E27" s="3">
        <f t="shared" si="2"/>
        <v>8</v>
      </c>
      <c r="F27" s="4">
        <f>SUM([1]الفجيرة!AE20)</f>
        <v>0</v>
      </c>
      <c r="G27" s="4">
        <f>SUM([1]الفجيرة!AF20)</f>
        <v>4</v>
      </c>
      <c r="H27" s="4">
        <f>SUM('[1]رأس الخيمة'!BE20)</f>
        <v>0</v>
      </c>
      <c r="I27" s="4">
        <f>SUM('[1]رأس الخيمة'!BF20)</f>
        <v>4</v>
      </c>
      <c r="J27" s="4">
        <f>SUM('[1]أم القيوين'!E20)</f>
        <v>0</v>
      </c>
      <c r="K27" s="4">
        <f>SUM('[1]أم القيوين'!F20)</f>
        <v>0</v>
      </c>
      <c r="L27" s="4">
        <f>SUM([1]الشارقة!CE20)</f>
        <v>0</v>
      </c>
      <c r="M27" s="4">
        <f>SUM([1]الشارقة!CF20)</f>
        <v>0</v>
      </c>
      <c r="N27" s="4">
        <f>SUM([1]دبى!AE20)</f>
        <v>0</v>
      </c>
      <c r="O27" s="4">
        <f>SUM([1]دبى!AF20)</f>
        <v>0</v>
      </c>
    </row>
    <row r="28" spans="1:15" ht="15" x14ac:dyDescent="0.2">
      <c r="A28" s="13"/>
      <c r="B28" s="11"/>
      <c r="C28" s="5" t="s">
        <v>15</v>
      </c>
      <c r="D28" s="3">
        <f t="shared" si="2"/>
        <v>0</v>
      </c>
      <c r="E28" s="3">
        <f t="shared" si="2"/>
        <v>4</v>
      </c>
      <c r="F28" s="4">
        <f>SUM([1]الفجيرة!AE21)</f>
        <v>0</v>
      </c>
      <c r="G28" s="4">
        <f>SUM([1]الفجيرة!AF21)</f>
        <v>0</v>
      </c>
      <c r="H28" s="4">
        <f>SUM('[1]رأس الخيمة'!BE21)</f>
        <v>0</v>
      </c>
      <c r="I28" s="4">
        <f>SUM('[1]رأس الخيمة'!BF21)</f>
        <v>3</v>
      </c>
      <c r="J28" s="4">
        <f>SUM('[1]أم القيوين'!E21)</f>
        <v>0</v>
      </c>
      <c r="K28" s="4">
        <f>SUM('[1]أم القيوين'!F21)</f>
        <v>0</v>
      </c>
      <c r="L28" s="4">
        <f>SUM([1]الشارقة!CE21)</f>
        <v>0</v>
      </c>
      <c r="M28" s="4">
        <f>SUM([1]الشارقة!CF21)</f>
        <v>1</v>
      </c>
      <c r="N28" s="4">
        <f>SUM([1]دبى!AE21)</f>
        <v>0</v>
      </c>
      <c r="O28" s="4">
        <f>SUM([1]دبى!AF21)</f>
        <v>0</v>
      </c>
    </row>
    <row r="29" spans="1:15" ht="23.25" customHeight="1" x14ac:dyDescent="0.2">
      <c r="A29" s="13"/>
      <c r="B29" s="15" t="s">
        <v>16</v>
      </c>
      <c r="C29" s="15"/>
      <c r="D29" s="3">
        <f t="shared" si="2"/>
        <v>54</v>
      </c>
      <c r="E29" s="3">
        <f t="shared" si="2"/>
        <v>4188</v>
      </c>
      <c r="F29" s="3">
        <f t="shared" ref="F29:K29" si="3">SUM(F22:F28)</f>
        <v>5</v>
      </c>
      <c r="G29" s="3">
        <f t="shared" si="3"/>
        <v>609</v>
      </c>
      <c r="H29" s="3">
        <f t="shared" si="3"/>
        <v>9</v>
      </c>
      <c r="I29" s="3">
        <f>SUM(I22:I28)</f>
        <v>942</v>
      </c>
      <c r="J29" s="3">
        <f t="shared" si="3"/>
        <v>4</v>
      </c>
      <c r="K29" s="3">
        <f t="shared" si="3"/>
        <v>226</v>
      </c>
      <c r="L29" s="3">
        <f>SUM(L22:L28)</f>
        <v>32</v>
      </c>
      <c r="M29" s="3">
        <f>SUM(M22:M28)</f>
        <v>2040</v>
      </c>
      <c r="N29" s="3">
        <f>SUM(N22:N28)</f>
        <v>4</v>
      </c>
      <c r="O29" s="3">
        <f>SUM(O22:O28)</f>
        <v>371</v>
      </c>
    </row>
    <row r="30" spans="1:15" ht="24.75" customHeight="1" x14ac:dyDescent="0.2">
      <c r="A30" s="9" t="s">
        <v>18</v>
      </c>
      <c r="B30" s="9"/>
      <c r="C30" s="9"/>
      <c r="D30" s="3">
        <f t="shared" ref="D30:K30" si="4">SUM(D29,D21)</f>
        <v>81</v>
      </c>
      <c r="E30" s="3">
        <f t="shared" si="4"/>
        <v>9816</v>
      </c>
      <c r="F30" s="3">
        <f t="shared" si="4"/>
        <v>11</v>
      </c>
      <c r="G30" s="3">
        <f t="shared" si="4"/>
        <v>2468</v>
      </c>
      <c r="H30" s="3">
        <f t="shared" si="4"/>
        <v>19</v>
      </c>
      <c r="I30" s="3">
        <f t="shared" si="4"/>
        <v>2740</v>
      </c>
      <c r="J30" s="3">
        <f t="shared" si="4"/>
        <v>5</v>
      </c>
      <c r="K30" s="3">
        <f t="shared" si="4"/>
        <v>297</v>
      </c>
      <c r="L30" s="3">
        <f>SUM(L29,L21)</f>
        <v>42</v>
      </c>
      <c r="M30" s="3">
        <f>SUM(M29,M21)</f>
        <v>3894</v>
      </c>
      <c r="N30" s="3">
        <f>SUM(N29,N21)</f>
        <v>4</v>
      </c>
      <c r="O30" s="3">
        <f>SUM(O29,O21)</f>
        <v>417</v>
      </c>
    </row>
    <row r="40" spans="10:10" x14ac:dyDescent="0.2">
      <c r="J40" s="1" t="s">
        <v>19</v>
      </c>
    </row>
  </sheetData>
  <mergeCells count="34">
    <mergeCell ref="D12:D13"/>
    <mergeCell ref="E12:E13"/>
    <mergeCell ref="I12:I13"/>
    <mergeCell ref="J12:J13"/>
    <mergeCell ref="A8:O8"/>
    <mergeCell ref="A1:O7"/>
    <mergeCell ref="B24:B28"/>
    <mergeCell ref="A10:O10"/>
    <mergeCell ref="A11:A13"/>
    <mergeCell ref="B11:B13"/>
    <mergeCell ref="D11:E11"/>
    <mergeCell ref="F11:G11"/>
    <mergeCell ref="H11:I11"/>
    <mergeCell ref="J11:K11"/>
    <mergeCell ref="L11:M11"/>
    <mergeCell ref="N11:O11"/>
    <mergeCell ref="O12:O13"/>
    <mergeCell ref="N12:N13"/>
    <mergeCell ref="A9:O9"/>
    <mergeCell ref="K12:K13"/>
    <mergeCell ref="L12:L13"/>
    <mergeCell ref="M12:M13"/>
    <mergeCell ref="A30:C30"/>
    <mergeCell ref="B21:C21"/>
    <mergeCell ref="B22:B23"/>
    <mergeCell ref="A14:A22"/>
    <mergeCell ref="B14:B15"/>
    <mergeCell ref="B16:B20"/>
    <mergeCell ref="A23:A29"/>
    <mergeCell ref="C12:C13"/>
    <mergeCell ref="B29:C29"/>
    <mergeCell ref="F12:F13"/>
    <mergeCell ref="G12:G13"/>
    <mergeCell ref="H12:H13"/>
  </mergeCells>
  <printOptions horizontalCentered="1"/>
  <pageMargins left="0" right="0" top="0" bottom="0" header="0" footer="0"/>
  <pageSetup paperSize="9" fitToHeight="0" orientation="landscape" horizontalDpi="300" verticalDpi="300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TWUZXU4UYYY7-944396957-36627</_dlc_DocId>
    <_dlc_DocIdUrl xmlns="a5cd8edf-193d-454e-be79-0a753d5be6e1">
      <Url>http://localhost/_layouts/15/DocIdRedir.aspx?ID=TWUZXU4UYYY7-944396957-36627</Url>
      <Description>TWUZXU4UYYY7-944396957-36627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2FDD8C35-E468-4AE4-B329-14519106C165}"/>
</file>

<file path=customXml/itemProps2.xml><?xml version="1.0" encoding="utf-8"?>
<ds:datastoreItem xmlns:ds="http://schemas.openxmlformats.org/officeDocument/2006/customXml" ds:itemID="{C61A98DD-270B-4CD6-BCF6-1EE89CD44C4B}"/>
</file>

<file path=customXml/itemProps3.xml><?xml version="1.0" encoding="utf-8"?>
<ds:datastoreItem xmlns:ds="http://schemas.openxmlformats.org/officeDocument/2006/customXml" ds:itemID="{29588B9E-CF7D-41D0-AD89-FD3659173F76}"/>
</file>

<file path=customXml/itemProps4.xml><?xml version="1.0" encoding="utf-8"?>
<ds:datastoreItem xmlns:ds="http://schemas.openxmlformats.org/officeDocument/2006/customXml" ds:itemID="{DB0AB83E-EA5B-4454-AFCB-7C44EF1FC3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96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2020-11-28T11:44:50Z</cp:lastPrinted>
  <dcterms:created xsi:type="dcterms:W3CDTF">2020-11-19T07:47:17Z</dcterms:created>
  <dcterms:modified xsi:type="dcterms:W3CDTF">2020-12-28T15:45:20Z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518aafd3-4711-4969-b294-b0f817e7e8b9</vt:lpwstr>
  </property>
</Properties>
</file>